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<sst xmlns="http://schemas.openxmlformats.org/spreadsheetml/2006/main" count="162" uniqueCount="89">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</sst>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14875472.43</v>
      </c>
      <c r="E10" s="14">
        <f t="shared" si="0"/>
        <v>5.093170329928398E-11</v>
      </c>
      <c r="F10" s="14">
        <f t="shared" si="0"/>
        <v>14875472.43</v>
      </c>
      <c r="G10" s="14">
        <f t="shared" si="0"/>
        <v>11287858.55</v>
      </c>
      <c r="H10" s="14">
        <f t="shared" si="0"/>
        <v>10483950.15</v>
      </c>
      <c r="I10" s="14">
        <f t="shared" si="0"/>
        <v>3587613.88</v>
      </c>
    </row>
    <row r="11" spans="2:9" ht="12.75">
      <c r="B11" s="3" t="s">
        <v>12</v>
      </c>
      <c r="C11" s="9"/>
      <c r="D11" s="15">
        <f aca="true" t="shared" si="1" ref="D11:I11">SUM(D12:D18)</f>
        <v>6402620.199999999</v>
      </c>
      <c r="E11" s="15">
        <f t="shared" si="1"/>
        <v>0</v>
      </c>
      <c r="F11" s="15">
        <f t="shared" si="1"/>
        <v>6402620.199999999</v>
      </c>
      <c r="G11" s="15">
        <f t="shared" si="1"/>
        <v>4471985.55</v>
      </c>
      <c r="H11" s="15">
        <f t="shared" si="1"/>
        <v>4120108.05</v>
      </c>
      <c r="I11" s="15">
        <f t="shared" si="1"/>
        <v>1930634.65</v>
      </c>
    </row>
    <row r="12" spans="2:9" ht="12.75">
      <c r="B12" s="13" t="s">
        <v>13</v>
      </c>
      <c r="C12" s="11"/>
      <c r="D12" s="15">
        <v>2096990.4</v>
      </c>
      <c r="E12" s="16">
        <v>0</v>
      </c>
      <c r="F12" s="16">
        <f>D12+E12</f>
        <v>2096990.4</v>
      </c>
      <c r="G12" s="16">
        <v>1890855.6</v>
      </c>
      <c r="H12" s="16">
        <v>1890855.6</v>
      </c>
      <c r="I12" s="16">
        <f>F12-G12</f>
        <v>206134.7999999998</v>
      </c>
    </row>
    <row r="13" spans="2:9" ht="12.75">
      <c r="B13" s="13" t="s">
        <v>14</v>
      </c>
      <c r="C13" s="11"/>
      <c r="D13" s="15">
        <v>220000</v>
      </c>
      <c r="E13" s="16">
        <v>0</v>
      </c>
      <c r="F13" s="16">
        <f aca="true" t="shared" si="2" ref="F13:F18">D13+E13</f>
        <v>220000</v>
      </c>
      <c r="G13" s="16">
        <v>163747.65</v>
      </c>
      <c r="H13" s="16">
        <v>163747.65</v>
      </c>
      <c r="I13" s="16">
        <f aca="true" t="shared" si="3" ref="I13:I18">F13-G13</f>
        <v>56252.350000000006</v>
      </c>
    </row>
    <row r="14" spans="2:9" ht="12.75">
      <c r="B14" s="13" t="s">
        <v>15</v>
      </c>
      <c r="C14" s="11"/>
      <c r="D14" s="15">
        <v>486436.09</v>
      </c>
      <c r="E14" s="16">
        <v>-13137.2</v>
      </c>
      <c r="F14" s="16">
        <f t="shared" si="2"/>
        <v>473298.89</v>
      </c>
      <c r="G14" s="16">
        <v>382472.56</v>
      </c>
      <c r="H14" s="16">
        <v>365468.56</v>
      </c>
      <c r="I14" s="16">
        <f t="shared" si="3"/>
        <v>90826.33000000002</v>
      </c>
    </row>
    <row r="15" spans="2:9" ht="12.75">
      <c r="B15" s="13" t="s">
        <v>16</v>
      </c>
      <c r="C15" s="11"/>
      <c r="D15" s="15">
        <v>484329.38</v>
      </c>
      <c r="E15" s="16">
        <v>0</v>
      </c>
      <c r="F15" s="16">
        <f t="shared" si="2"/>
        <v>484329.38</v>
      </c>
      <c r="G15" s="16">
        <v>384727.53</v>
      </c>
      <c r="H15" s="16">
        <v>351682.13</v>
      </c>
      <c r="I15" s="16">
        <f t="shared" si="3"/>
        <v>99601.84999999998</v>
      </c>
    </row>
    <row r="16" spans="2:9" ht="12.75">
      <c r="B16" s="13" t="s">
        <v>17</v>
      </c>
      <c r="C16" s="11"/>
      <c r="D16" s="15">
        <v>2590858.73</v>
      </c>
      <c r="E16" s="16">
        <v>13137.2</v>
      </c>
      <c r="F16" s="16">
        <f t="shared" si="2"/>
        <v>2603995.93</v>
      </c>
      <c r="G16" s="16">
        <v>1650182.21</v>
      </c>
      <c r="H16" s="16">
        <v>1348354.11</v>
      </c>
      <c r="I16" s="16">
        <f t="shared" si="3"/>
        <v>953813.7200000002</v>
      </c>
    </row>
    <row r="17" spans="2:9" ht="12.75">
      <c r="B17" s="13" t="s">
        <v>18</v>
      </c>
      <c r="C17" s="11"/>
      <c r="D17" s="15">
        <v>500005.6</v>
      </c>
      <c r="E17" s="16">
        <v>0</v>
      </c>
      <c r="F17" s="16">
        <f t="shared" si="2"/>
        <v>500005.6</v>
      </c>
      <c r="G17" s="16">
        <v>0</v>
      </c>
      <c r="H17" s="16">
        <v>0</v>
      </c>
      <c r="I17" s="16">
        <f t="shared" si="3"/>
        <v>500005.6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-50000</v>
      </c>
      <c r="F19" s="15">
        <f t="shared" si="4"/>
        <v>750200</v>
      </c>
      <c r="G19" s="15">
        <f t="shared" si="4"/>
        <v>503181.74</v>
      </c>
      <c r="H19" s="15">
        <f t="shared" si="4"/>
        <v>494315.07000000007</v>
      </c>
      <c r="I19" s="15">
        <f t="shared" si="4"/>
        <v>247018.26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27755.05</v>
      </c>
      <c r="H20" s="16">
        <v>27755.05</v>
      </c>
      <c r="I20" s="16">
        <f>F20-G20</f>
        <v>21444.95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2444.9</v>
      </c>
      <c r="H21" s="16">
        <v>2444.9</v>
      </c>
      <c r="I21" s="16">
        <f aca="true" t="shared" si="6" ref="I21:I83">F21-G21</f>
        <v>9555.1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30000</v>
      </c>
      <c r="F23" s="15">
        <f t="shared" si="5"/>
        <v>284400</v>
      </c>
      <c r="G23" s="16">
        <v>231771.14</v>
      </c>
      <c r="H23" s="16">
        <v>231771.14</v>
      </c>
      <c r="I23" s="16">
        <f t="shared" si="6"/>
        <v>52628.859999999986</v>
      </c>
    </row>
    <row r="24" spans="2:9" ht="12.75">
      <c r="B24" s="13" t="s">
        <v>25</v>
      </c>
      <c r="C24" s="11"/>
      <c r="D24" s="15">
        <v>207600</v>
      </c>
      <c r="E24" s="16">
        <v>-130000</v>
      </c>
      <c r="F24" s="15">
        <f t="shared" si="5"/>
        <v>77600</v>
      </c>
      <c r="G24" s="16">
        <v>62519.64</v>
      </c>
      <c r="H24" s="16">
        <v>62519.64</v>
      </c>
      <c r="I24" s="16">
        <f t="shared" si="6"/>
        <v>15080.36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163224.4</v>
      </c>
      <c r="H25" s="16">
        <v>154357.73</v>
      </c>
      <c r="I25" s="16">
        <f t="shared" si="6"/>
        <v>76775.6</v>
      </c>
    </row>
    <row r="26" spans="2:9" ht="12.75">
      <c r="B26" s="13" t="s">
        <v>27</v>
      </c>
      <c r="C26" s="11"/>
      <c r="D26" s="15">
        <v>10000</v>
      </c>
      <c r="E26" s="16">
        <v>50000</v>
      </c>
      <c r="F26" s="15">
        <f t="shared" si="5"/>
        <v>60000</v>
      </c>
      <c r="G26" s="16">
        <v>14008</v>
      </c>
      <c r="H26" s="16">
        <v>14008</v>
      </c>
      <c r="I26" s="16">
        <f t="shared" si="6"/>
        <v>45992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1458.61</v>
      </c>
      <c r="H28" s="16">
        <v>1458.61</v>
      </c>
      <c r="I28" s="16">
        <f t="shared" si="6"/>
        <v>25541.39</v>
      </c>
    </row>
    <row r="29" spans="2:9" ht="12.75">
      <c r="B29" s="3" t="s">
        <v>30</v>
      </c>
      <c r="C29" s="9"/>
      <c r="D29" s="15">
        <f aca="true" t="shared" si="7" ref="D29:I29">SUM(D30:D38)</f>
        <v>6160869.9</v>
      </c>
      <c r="E29" s="15">
        <f t="shared" si="7"/>
        <v>50000.00000000005</v>
      </c>
      <c r="F29" s="15">
        <f t="shared" si="7"/>
        <v>6210869.9</v>
      </c>
      <c r="G29" s="15">
        <f t="shared" si="7"/>
        <v>5367816.13</v>
      </c>
      <c r="H29" s="15">
        <f t="shared" si="7"/>
        <v>4984388.56</v>
      </c>
      <c r="I29" s="15">
        <f t="shared" si="7"/>
        <v>843053.7699999998</v>
      </c>
    </row>
    <row r="30" spans="2:9" ht="12.75">
      <c r="B30" s="13" t="s">
        <v>31</v>
      </c>
      <c r="C30" s="11"/>
      <c r="D30" s="15">
        <v>2913746.49</v>
      </c>
      <c r="E30" s="16">
        <v>665240.22</v>
      </c>
      <c r="F30" s="15">
        <f aca="true" t="shared" si="8" ref="F30:F38">D30+E30</f>
        <v>3578986.71</v>
      </c>
      <c r="G30" s="16">
        <v>3495946.72</v>
      </c>
      <c r="H30" s="16">
        <v>3168944.3</v>
      </c>
      <c r="I30" s="16">
        <f t="shared" si="6"/>
        <v>83039.98999999976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225000</v>
      </c>
      <c r="E32" s="16">
        <v>-67194.96</v>
      </c>
      <c r="F32" s="15">
        <f t="shared" si="8"/>
        <v>157805.03999999998</v>
      </c>
      <c r="G32" s="16">
        <v>86343.37</v>
      </c>
      <c r="H32" s="16">
        <v>86343.37</v>
      </c>
      <c r="I32" s="16">
        <f t="shared" si="6"/>
        <v>71461.66999999998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0</v>
      </c>
      <c r="H33" s="16">
        <v>0</v>
      </c>
      <c r="I33" s="16">
        <f t="shared" si="6"/>
        <v>9600</v>
      </c>
    </row>
    <row r="34" spans="2:9" ht="12.75">
      <c r="B34" s="13" t="s">
        <v>35</v>
      </c>
      <c r="C34" s="11"/>
      <c r="D34" s="15">
        <v>978288</v>
      </c>
      <c r="E34" s="16">
        <v>-606499.33</v>
      </c>
      <c r="F34" s="15">
        <f t="shared" si="8"/>
        <v>371788.67000000004</v>
      </c>
      <c r="G34" s="16">
        <v>198467.07</v>
      </c>
      <c r="H34" s="16">
        <v>196611.07</v>
      </c>
      <c r="I34" s="16">
        <f t="shared" si="6"/>
        <v>173321.60000000003</v>
      </c>
    </row>
    <row r="35" spans="2:9" ht="12.75">
      <c r="B35" s="13" t="s">
        <v>36</v>
      </c>
      <c r="C35" s="11"/>
      <c r="D35" s="15">
        <v>17200</v>
      </c>
      <c r="E35" s="16">
        <v>0</v>
      </c>
      <c r="F35" s="15">
        <f t="shared" si="8"/>
        <v>17200</v>
      </c>
      <c r="G35" s="16">
        <v>8900</v>
      </c>
      <c r="H35" s="16">
        <v>8900</v>
      </c>
      <c r="I35" s="16">
        <f t="shared" si="6"/>
        <v>8300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2013435.41</v>
      </c>
      <c r="E38" s="16">
        <v>58454.07</v>
      </c>
      <c r="F38" s="15">
        <f t="shared" si="8"/>
        <v>2071889.48</v>
      </c>
      <c r="G38" s="16">
        <v>1578158.97</v>
      </c>
      <c r="H38" s="16">
        <v>1523589.82</v>
      </c>
      <c r="I38" s="16">
        <f t="shared" si="6"/>
        <v>493730.51</v>
      </c>
    </row>
    <row r="39" spans="2:9" ht="25.5" customHeight="1">
      <c r="B39" s="37" t="s">
        <v>40</v>
      </c>
      <c r="C39" s="38"/>
      <c r="D39" s="15">
        <f aca="true" t="shared" si="9" ref="D39:I39">SUM(D40:D48)</f>
        <v>969782.3300000001</v>
      </c>
      <c r="E39" s="15">
        <f t="shared" si="9"/>
        <v>0</v>
      </c>
      <c r="F39" s="15">
        <f>SUM(F40:F48)</f>
        <v>969782.3300000001</v>
      </c>
      <c r="G39" s="15">
        <f t="shared" si="9"/>
        <v>944875.13</v>
      </c>
      <c r="H39" s="15">
        <f t="shared" si="9"/>
        <v>885138.47</v>
      </c>
      <c r="I39" s="15">
        <f t="shared" si="9"/>
        <v>24907.200000000033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944875.13</v>
      </c>
      <c r="H44" s="16">
        <v>885138.47</v>
      </c>
      <c r="I44" s="16">
        <f t="shared" si="6"/>
        <v>11467.660000000033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400000</v>
      </c>
      <c r="E76" s="15">
        <f>SUM(E77:E83)</f>
        <v>0</v>
      </c>
      <c r="F76" s="15">
        <f>SUM(F77:F83)</f>
        <v>400000</v>
      </c>
      <c r="G76" s="15">
        <f>SUM(G77:G83)</f>
        <v>0</v>
      </c>
      <c r="H76" s="15">
        <f>SUM(H77:H83)</f>
        <v>0</v>
      </c>
      <c r="I76" s="16">
        <f t="shared" si="6"/>
        <v>400000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400000</v>
      </c>
      <c r="E83" s="16">
        <v>0</v>
      </c>
      <c r="F83" s="15">
        <f t="shared" si="10"/>
        <v>400000</v>
      </c>
      <c r="G83" s="16">
        <v>0</v>
      </c>
      <c r="H83" s="16">
        <v>0</v>
      </c>
      <c r="I83" s="16">
        <f t="shared" si="6"/>
        <v>400000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14875472.43</v>
      </c>
      <c r="E160" s="14">
        <f t="shared" si="21"/>
        <v>5.093170329928398E-11</v>
      </c>
      <c r="F160" s="14">
        <f t="shared" si="21"/>
        <v>14875472.43</v>
      </c>
      <c r="G160" s="14">
        <f t="shared" si="21"/>
        <v>11287858.55</v>
      </c>
      <c r="H160" s="14">
        <f t="shared" si="21"/>
        <v>10483950.15</v>
      </c>
      <c r="I160" s="14">
        <f t="shared" si="21"/>
        <v>3587613.88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2022-01-14T23:10:18Z</dcterms:modified>
  <cp:category/>
  <cp:version/>
  <cp:contentType/>
  <cp:contentStatus/>
</cp:coreProperties>
</file>